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1600" yWindow="0" windowWidth="29500" windowHeight="268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C20" i="1"/>
  <c r="C19" i="1"/>
  <c r="F17" i="1"/>
  <c r="G17" i="1"/>
  <c r="H17" i="1"/>
  <c r="I17" i="1"/>
  <c r="J17" i="1"/>
  <c r="K17" i="1"/>
  <c r="L17" i="1"/>
  <c r="M17" i="1"/>
  <c r="N17" i="1"/>
  <c r="F18" i="1"/>
  <c r="G18" i="1"/>
  <c r="H18" i="1"/>
  <c r="I18" i="1"/>
  <c r="J18" i="1"/>
  <c r="K18" i="1"/>
  <c r="L18" i="1"/>
  <c r="M18" i="1"/>
  <c r="N18" i="1"/>
  <c r="F19" i="1"/>
  <c r="G19" i="1"/>
  <c r="H19" i="1"/>
  <c r="I19" i="1"/>
  <c r="J19" i="1"/>
  <c r="K19" i="1"/>
  <c r="L19" i="1"/>
  <c r="M19" i="1"/>
  <c r="N19" i="1"/>
  <c r="F21" i="1"/>
  <c r="G21" i="1"/>
  <c r="H21" i="1"/>
  <c r="I21" i="1"/>
  <c r="J21" i="1"/>
  <c r="K21" i="1"/>
  <c r="L21" i="1"/>
  <c r="M21" i="1"/>
  <c r="N21" i="1"/>
  <c r="F22" i="1"/>
  <c r="G22" i="1"/>
  <c r="H22" i="1"/>
  <c r="I22" i="1"/>
  <c r="J22" i="1"/>
  <c r="K22" i="1"/>
  <c r="L22" i="1"/>
  <c r="M22" i="1"/>
  <c r="N22" i="1"/>
  <c r="F23" i="1"/>
  <c r="G23" i="1"/>
  <c r="H23" i="1"/>
  <c r="I23" i="1"/>
  <c r="J23" i="1"/>
  <c r="K23" i="1"/>
  <c r="L23" i="1"/>
  <c r="M23" i="1"/>
  <c r="N23" i="1"/>
  <c r="E17" i="1"/>
  <c r="E18" i="1"/>
  <c r="E19" i="1"/>
  <c r="E21" i="1"/>
  <c r="E22" i="1"/>
  <c r="E23" i="1"/>
  <c r="D23" i="1"/>
  <c r="D22" i="1"/>
  <c r="D21" i="1"/>
  <c r="D19" i="1"/>
  <c r="D18" i="1"/>
  <c r="D17" i="1"/>
  <c r="C22" i="1"/>
  <c r="C21" i="1"/>
  <c r="C18" i="1"/>
  <c r="C17" i="1"/>
  <c r="C23" i="1"/>
</calcChain>
</file>

<file path=xl/sharedStrings.xml><?xml version="1.0" encoding="utf-8"?>
<sst xmlns="http://schemas.openxmlformats.org/spreadsheetml/2006/main" count="36" uniqueCount="31">
  <si>
    <t>Počet partnerů</t>
  </si>
  <si>
    <t>Počet aktivních partnerů</t>
  </si>
  <si>
    <t>Návštěv od partnerů</t>
  </si>
  <si>
    <t>Konverzí od partnerů</t>
  </si>
  <si>
    <t>Provize pro partnery</t>
  </si>
  <si>
    <t>Počet schválených konverzí</t>
  </si>
  <si>
    <t>Počet e-mailů od partnerů</t>
  </si>
  <si>
    <t>Počet telefonátů s partnery</t>
  </si>
  <si>
    <t>Obrat objednávek od partnerů</t>
  </si>
  <si>
    <t>Konv. Poměr</t>
  </si>
  <si>
    <t>Aktivita partnerů</t>
  </si>
  <si>
    <t>Prům hodnota objednávky</t>
  </si>
  <si>
    <t>Procentuální provize</t>
  </si>
  <si>
    <t>Kvalita konverzí</t>
  </si>
  <si>
    <t>Provize na návštěvu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</si>
  <si>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</si>
  <si>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</si>
  <si>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</si>
  <si>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</si>
  <si>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</si>
  <si>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</si>
  <si>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</si>
  <si>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</si>
  <si>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</si>
  <si>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</si>
  <si>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</si>
  <si>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</si>
  <si>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%</t>
  </si>
  <si>
    <t>Kč</t>
  </si>
  <si>
    <t>Prům výše provize</t>
  </si>
  <si>
    <t>Statistiky affiliate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</si>
</sst>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CZK&quot;_-;\-* #,##0.00\ &quot;CZK&quot;_-;_-* &quot;-&quot;??\ &quot;CZK&quot;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8000"/>
      <name val="Calibri"/>
      <scheme val="minor"/>
    </font>
    <font>
      <b/>
      <sz val="2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2" borderId="0" xfId="0" applyFont="1" applyFill="1" applyAlignment="1">
      <alignment horizontal="right"/>
    </xf>
    <xf numFmtId="2" fontId="6" fillId="2" borderId="0" xfId="2" applyNumberFormat="1" applyFont="1" applyFill="1" applyAlignment="1">
      <alignment horizontal="right"/>
    </xf>
    <xf numFmtId="2" fontId="6" fillId="2" borderId="0" xfId="1" applyNumberFormat="1" applyFont="1" applyFill="1" applyAlignment="1">
      <alignment horizontal="right"/>
    </xf>
    <xf numFmtId="1" fontId="5" fillId="3" borderId="1" xfId="0" applyNumberFormat="1" applyFont="1" applyFill="1" applyBorder="1"/>
    <xf numFmtId="1" fontId="5" fillId="3" borderId="2" xfId="0" applyNumberFormat="1" applyFont="1" applyFill="1" applyBorder="1"/>
    <xf numFmtId="1" fontId="5" fillId="3" borderId="4" xfId="0" applyNumberFormat="1" applyFont="1" applyFill="1" applyBorder="1"/>
    <xf numFmtId="1" fontId="5" fillId="3" borderId="0" xfId="0" applyNumberFormat="1" applyFont="1" applyFill="1" applyBorder="1"/>
    <xf numFmtId="1" fontId="5" fillId="3" borderId="3" xfId="0" applyNumberFormat="1" applyFont="1" applyFill="1" applyBorder="1"/>
    <xf numFmtId="1" fontId="5" fillId="3" borderId="5" xfId="0" applyNumberFormat="1" applyFont="1" applyFill="1" applyBorder="1"/>
    <xf numFmtId="0" fontId="7" fillId="0" borderId="0" xfId="0" applyFont="1"/>
  </cellXfs>
  <cellStyles count="15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Návštěvy a konverze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Sheet1!$A$8:$B$8</c:f>
              <c:strCache>
                <c:ptCount val="1"/>
                <c:pt idx="0">
                  <c:v>Návštěv od partnerů</c:v>
                </c:pt>
              </c:strCache>
            </c:strRef>
          </c:tx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Sheet1!$C$8:$N$8</c:f>
              <c:numCache>
                <c:formatCode>0</c:formatCode>
                <c:ptCount val="12"/>
                <c:pt idx="0">
                  <c:v>12443.0</c:v>
                </c:pt>
                <c:pt idx="1">
                  <c:v>14245.0</c:v>
                </c:pt>
                <c:pt idx="2">
                  <c:v>16754.0</c:v>
                </c:pt>
                <c:pt idx="3">
                  <c:v>18791.6666666667</c:v>
                </c:pt>
                <c:pt idx="4">
                  <c:v>20947.1666666667</c:v>
                </c:pt>
                <c:pt idx="5">
                  <c:v>23102.6666666667</c:v>
                </c:pt>
                <c:pt idx="6">
                  <c:v>25258.1666666667</c:v>
                </c:pt>
                <c:pt idx="7">
                  <c:v>27413.6666666667</c:v>
                </c:pt>
                <c:pt idx="8">
                  <c:v>29569.1666666667</c:v>
                </c:pt>
                <c:pt idx="9">
                  <c:v>31724.6666666667</c:v>
                </c:pt>
                <c:pt idx="10">
                  <c:v>33880.1666666667</c:v>
                </c:pt>
                <c:pt idx="11">
                  <c:v>36035.6666666667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Sheet1!$A$9:$B$9</c:f>
              <c:strCache>
                <c:ptCount val="1"/>
                <c:pt idx="0">
                  <c:v>Konverzí od partnerů</c:v>
                </c:pt>
              </c:strCache>
            </c:strRef>
          </c:tx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Sheet1!$C$9:$N$9</c:f>
              <c:numCache>
                <c:formatCode>0</c:formatCode>
                <c:ptCount val="12"/>
                <c:pt idx="0">
                  <c:v>855.0</c:v>
                </c:pt>
                <c:pt idx="1">
                  <c:v>901.0</c:v>
                </c:pt>
                <c:pt idx="2">
                  <c:v>910.0</c:v>
                </c:pt>
                <c:pt idx="3">
                  <c:v>943.666666666667</c:v>
                </c:pt>
                <c:pt idx="4">
                  <c:v>971.166666666667</c:v>
                </c:pt>
                <c:pt idx="5">
                  <c:v>998.666666666667</c:v>
                </c:pt>
                <c:pt idx="6">
                  <c:v>1026.16666666667</c:v>
                </c:pt>
                <c:pt idx="7">
                  <c:v>1053.66666666667</c:v>
                </c:pt>
                <c:pt idx="8">
                  <c:v>1081.16666666667</c:v>
                </c:pt>
                <c:pt idx="9">
                  <c:v>1108.66666666667</c:v>
                </c:pt>
                <c:pt idx="10">
                  <c:v>1136.16666666667</c:v>
                </c:pt>
                <c:pt idx="11">
                  <c:v>1163.66666666667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392552"/>
        <c:axId val="2020395528"/>
      </c:lineChart>
      <c:lineChart>
        <c:grouping val="standard"/>
        <c:varyColors val="0"/>
        <c:ser>
          <c:idx val="2"/>
          <c:order val="2"/>
          <c:tx>
            <c:strRef>
              <c:f>Sheet1!$A$18:$B$18</c:f>
              <c:strCache>
                <c:ptCount val="1"/>
                <c:pt idx="0">
                  <c:v>Konv. Poměr %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Sheet1!$C$18:$N$18</c:f>
              <c:numCache>
                <c:formatCode>0.00</c:formatCode>
                <c:ptCount val="12"/>
                <c:pt idx="0">
                  <c:v>6.871333279755685</c:v>
                </c:pt>
                <c:pt idx="1">
                  <c:v>6.325026325026325</c:v>
                </c:pt>
                <c:pt idx="2">
                  <c:v>5.431538737018025</c:v>
                </c:pt>
                <c:pt idx="3">
                  <c:v>5.021729490022165</c:v>
                </c:pt>
                <c:pt idx="4">
                  <c:v>4.636267434736593</c:v>
                </c:pt>
                <c:pt idx="5">
                  <c:v>4.32273330640041</c:v>
                </c:pt>
                <c:pt idx="6">
                  <c:v>4.06271239005207</c:v>
                </c:pt>
                <c:pt idx="7">
                  <c:v>3.843581668510847</c:v>
                </c:pt>
                <c:pt idx="8">
                  <c:v>3.656398838880597</c:v>
                </c:pt>
                <c:pt idx="9">
                  <c:v>3.494651900729198</c:v>
                </c:pt>
                <c:pt idx="10">
                  <c:v>3.353486061166569</c:v>
                </c:pt>
                <c:pt idx="11">
                  <c:v>3.229208099383025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402120"/>
        <c:axId val="2020399144"/>
      </c:lineChart>
      <c:catAx>
        <c:axId val="2020392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2020395528"/>
        <c:crosses val="autoZero"/>
        <c:auto val="1"/>
        <c:lblAlgn val="ctr"/>
        <c:lblOffset val="100"/>
        <c:noMultiLvlLbl val="0"/>
      </c:catAx>
      <c:valAx>
        <c:axId val="20203955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2020392552"/>
        <c:crosses val="autoZero"/>
        <c:crossBetween val="between"/>
      </c:valAx>
      <c:valAx>
        <c:axId val="202039914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2020402120"/>
        <c:crosses val="max"/>
        <c:crossBetween val="between"/>
      </c:valAx>
      <c:catAx>
        <c:axId val="202040212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039914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Počet</a:t>
            </a:r>
            <a:r>
              <a:rPr lang="en-US" baseline="0"/>
              <a:t> partnerů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Sheet1!$A$6</c:f>
              <c:strCache>
                <c:ptCount val="1"/>
                <c:pt idx="0">
                  <c:v>Počet partnerů</c:v>
                </c:pt>
              </c:strCache>
            </c:strRef>
          </c:tx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Sheet1!$B$6:$N$6</c:f>
              <c:numCache>
                <c:formatCode>0</c:formatCode>
                <c:ptCount val="13"/>
                <c:pt idx="1">
                  <c:v>134.0</c:v>
                </c:pt>
                <c:pt idx="2">
                  <c:v>145.0</c:v>
                </c:pt>
                <c:pt idx="3">
                  <c:v>157.0</c:v>
                </c:pt>
                <c:pt idx="4">
                  <c:v>168.333333333333</c:v>
                </c:pt>
                <c:pt idx="5">
                  <c:v>179.833333333333</c:v>
                </c:pt>
                <c:pt idx="6">
                  <c:v>191.333333333333</c:v>
                </c:pt>
                <c:pt idx="7">
                  <c:v>202.833333333333</c:v>
                </c:pt>
                <c:pt idx="8">
                  <c:v>214.333333333333</c:v>
                </c:pt>
                <c:pt idx="9">
                  <c:v>225.833333333333</c:v>
                </c:pt>
                <c:pt idx="10">
                  <c:v>237.333333333333</c:v>
                </c:pt>
                <c:pt idx="11">
                  <c:v>248.833333333333</c:v>
                </c:pt>
                <c:pt idx="12">
                  <c:v>260.333333333333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Počet aktivních partnerů</c:v>
                </c:pt>
              </c:strCache>
            </c:strRef>
          </c:tx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Sheet1!$B$7:$N$7</c:f>
              <c:numCache>
                <c:formatCode>0</c:formatCode>
                <c:ptCount val="13"/>
                <c:pt idx="1">
                  <c:v>15.0</c:v>
                </c:pt>
                <c:pt idx="2">
                  <c:v>17.0</c:v>
                </c:pt>
                <c:pt idx="3">
                  <c:v>22.0</c:v>
                </c:pt>
                <c:pt idx="4">
                  <c:v>25.0</c:v>
                </c:pt>
                <c:pt idx="5">
                  <c:v>28.5</c:v>
                </c:pt>
                <c:pt idx="6">
                  <c:v>32.0</c:v>
                </c:pt>
                <c:pt idx="7">
                  <c:v>35.5</c:v>
                </c:pt>
                <c:pt idx="8">
                  <c:v>39.0</c:v>
                </c:pt>
                <c:pt idx="9">
                  <c:v>42.5</c:v>
                </c:pt>
                <c:pt idx="10">
                  <c:v>46.0</c:v>
                </c:pt>
                <c:pt idx="11">
                  <c:v>49.5</c:v>
                </c:pt>
                <c:pt idx="12">
                  <c:v>53.0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438056"/>
        <c:axId val="2020441032"/>
      </c:lineChart>
      <c:catAx>
        <c:axId val="2020438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2020441032"/>
        <c:crosses val="autoZero"/>
        <c:auto val="1"/>
        <c:lblAlgn val="ctr"/>
        <c:lblOffset val="100"/>
        <c:noMultiLvlLbl val="0"/>
      </c:catAx>
      <c:valAx>
        <c:axId val="2020441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20438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Konverze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Sheet1!$A$9:$B$9</c:f>
              <c:strCache>
                <c:ptCount val="1"/>
                <c:pt idx="0">
                  <c:v>Konverzí od partnerů</c:v>
                </c:pt>
              </c:strCache>
            </c:strRef>
          </c:tx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Sheet1!$C$9:$N$9</c:f>
              <c:numCache>
                <c:formatCode>0</c:formatCode>
                <c:ptCount val="12"/>
                <c:pt idx="0">
                  <c:v>855.0</c:v>
                </c:pt>
                <c:pt idx="1">
                  <c:v>901.0</c:v>
                </c:pt>
                <c:pt idx="2">
                  <c:v>910.0</c:v>
                </c:pt>
                <c:pt idx="3">
                  <c:v>943.666666666667</c:v>
                </c:pt>
                <c:pt idx="4">
                  <c:v>971.166666666667</c:v>
                </c:pt>
                <c:pt idx="5">
                  <c:v>998.666666666667</c:v>
                </c:pt>
                <c:pt idx="6">
                  <c:v>1026.16666666667</c:v>
                </c:pt>
                <c:pt idx="7">
                  <c:v>1053.66666666667</c:v>
                </c:pt>
                <c:pt idx="8">
                  <c:v>1081.16666666667</c:v>
                </c:pt>
                <c:pt idx="9">
                  <c:v>1108.66666666667</c:v>
                </c:pt>
                <c:pt idx="10">
                  <c:v>1136.16666666667</c:v>
                </c:pt>
                <c:pt idx="11">
                  <c:v>1163.66666666667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Sheet1!$A$12:$B$12</c:f>
              <c:strCache>
                <c:ptCount val="1"/>
                <c:pt idx="0">
                  <c:v>Počet schválených konverzí</c:v>
                </c:pt>
              </c:strCache>
            </c:strRef>
          </c:tx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Sheet1!$C$12:$N$12</c:f>
              <c:numCache>
                <c:formatCode>0</c:formatCode>
                <c:ptCount val="12"/>
                <c:pt idx="0">
                  <c:v>763.0</c:v>
                </c:pt>
                <c:pt idx="1">
                  <c:v>825.0</c:v>
                </c:pt>
                <c:pt idx="2">
                  <c:v>850.0</c:v>
                </c:pt>
                <c:pt idx="3">
                  <c:v>899.666666666667</c:v>
                </c:pt>
                <c:pt idx="4">
                  <c:v>943.166666666667</c:v>
                </c:pt>
                <c:pt idx="5">
                  <c:v>986.666666666667</c:v>
                </c:pt>
                <c:pt idx="6">
                  <c:v>1001.0</c:v>
                </c:pt>
                <c:pt idx="7">
                  <c:v>1020.0</c:v>
                </c:pt>
                <c:pt idx="8">
                  <c:v>1000.0</c:v>
                </c:pt>
                <c:pt idx="9">
                  <c:v>1010.0</c:v>
                </c:pt>
                <c:pt idx="10">
                  <c:v>1050.0</c:v>
                </c:pt>
                <c:pt idx="11">
                  <c:v>1090.0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478424"/>
        <c:axId val="2020481400"/>
      </c:lineChart>
      <c:lineChart>
        <c:grouping val="standard"/>
        <c:varyColors val="0"/>
        <c:ser>
          <c:idx val="2"/>
          <c:order val="2"/>
          <c:tx>
            <c:strRef>
              <c:f>Sheet1!$A$22:$B$22</c:f>
              <c:strCache>
                <c:ptCount val="1"/>
                <c:pt idx="0">
                  <c:v>Kvalita konverzí %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Sheet1!$C$22:$N$22</c:f>
              <c:numCache>
                <c:formatCode>0.00</c:formatCode>
                <c:ptCount val="12"/>
                <c:pt idx="0">
                  <c:v>89.23976608187133</c:v>
                </c:pt>
                <c:pt idx="1">
                  <c:v>91.56492785793563</c:v>
                </c:pt>
                <c:pt idx="2">
                  <c:v>93.4065934065934</c:v>
                </c:pt>
                <c:pt idx="3">
                  <c:v>95.33733663016602</c:v>
                </c:pt>
                <c:pt idx="4">
                  <c:v>97.1168697442938</c:v>
                </c:pt>
                <c:pt idx="5">
                  <c:v>98.79839786381842</c:v>
                </c:pt>
                <c:pt idx="6">
                  <c:v>97.54750690271205</c:v>
                </c:pt>
                <c:pt idx="7">
                  <c:v>96.80480860487157</c:v>
                </c:pt>
                <c:pt idx="8">
                  <c:v>92.49267766301805</c:v>
                </c:pt>
                <c:pt idx="9">
                  <c:v>91.10042092603701</c:v>
                </c:pt>
                <c:pt idx="10">
                  <c:v>92.41601877658768</c:v>
                </c:pt>
                <c:pt idx="11">
                  <c:v>93.6694356917786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487992"/>
        <c:axId val="2020485016"/>
      </c:lineChart>
      <c:catAx>
        <c:axId val="2020478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020481400"/>
        <c:crosses val="autoZero"/>
        <c:auto val="1"/>
        <c:lblAlgn val="ctr"/>
        <c:lblOffset val="100"/>
        <c:noMultiLvlLbl val="0"/>
      </c:catAx>
      <c:valAx>
        <c:axId val="2020481400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2020478424"/>
        <c:crosses val="autoZero"/>
        <c:crossBetween val="between"/>
      </c:valAx>
      <c:valAx>
        <c:axId val="202048501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2020487992"/>
        <c:crosses val="max"/>
        <c:crossBetween val="between"/>
      </c:valAx>
      <c:catAx>
        <c:axId val="2020487992"/>
        <c:scaling>
          <c:orientation val="minMax"/>
        </c:scaling>
        <c:delete val="1"/>
        <c:axPos val="b"/>
        <c:majorTickMark val="out"/>
        <c:minorTickMark val="none"/>
        <c:tickLblPos val="nextTo"/>
        <c:crossAx val="202048501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Provize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Sheet1!$A$20:$B$20</c:f>
              <c:strCache>
                <c:ptCount val="1"/>
                <c:pt idx="0">
                  <c:v>Prům výše provize Kč</c:v>
                </c:pt>
              </c:strCache>
            </c:strRef>
          </c:tx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Sheet1!$C$20:$N$20</c:f>
              <c:numCache>
                <c:formatCode>0.00</c:formatCode>
                <c:ptCount val="12"/>
                <c:pt idx="0">
                  <c:v>7.700584795321637</c:v>
                </c:pt>
                <c:pt idx="1">
                  <c:v>8.32630410654828</c:v>
                </c:pt>
                <c:pt idx="2">
                  <c:v>8.573626373626373</c:v>
                </c:pt>
                <c:pt idx="3">
                  <c:v>9.02225362062875</c:v>
                </c:pt>
                <c:pt idx="4">
                  <c:v>9.393856186717003</c:v>
                </c:pt>
                <c:pt idx="5">
                  <c:v>9.744993324432574</c:v>
                </c:pt>
                <c:pt idx="6">
                  <c:v>10.07731037843102</c:v>
                </c:pt>
                <c:pt idx="7">
                  <c:v>10.39228092375827</c:v>
                </c:pt>
                <c:pt idx="8">
                  <c:v>10.69122861106826</c:v>
                </c:pt>
                <c:pt idx="9">
                  <c:v>10.97534576067345</c:v>
                </c:pt>
                <c:pt idx="10">
                  <c:v>11.24570925627105</c:v>
                </c:pt>
                <c:pt idx="11">
                  <c:v>11.50329418504723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Sheet1!$A$23:$B$23</c:f>
              <c:strCache>
                <c:ptCount val="1"/>
                <c:pt idx="0">
                  <c:v>Provize na návštěvu Kč</c:v>
                </c:pt>
              </c:strCache>
            </c:strRef>
          </c:tx>
          <c:marker>
            <c:symbol val="none"/>
          </c:marker>
          <c:cat>
            <c:strRef>
              <c:f>Sheet1!$C$4:$N$4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Sheet1!$C$23:$N$23</c:f>
              <c:numCache>
                <c:formatCode>0.00</c:formatCode>
                <c:ptCount val="12"/>
                <c:pt idx="0">
                  <c:v>0.529132845776742</c:v>
                </c:pt>
                <c:pt idx="1">
                  <c:v>0.526640926640927</c:v>
                </c:pt>
                <c:pt idx="2">
                  <c:v>0.46567983765071</c:v>
                </c:pt>
                <c:pt idx="3">
                  <c:v>0.453073170731706</c:v>
                </c:pt>
                <c:pt idx="4">
                  <c:v>0.435524295250749</c:v>
                </c:pt>
                <c:pt idx="5">
                  <c:v>0.421250072141743</c:v>
                </c:pt>
                <c:pt idx="6">
                  <c:v>0.40941213732852</c:v>
                </c:pt>
                <c:pt idx="7">
                  <c:v>0.399435804525723</c:v>
                </c:pt>
                <c:pt idx="8">
                  <c:v>0.39091395879717</c:v>
                </c:pt>
                <c:pt idx="9">
                  <c:v>0.383550129236976</c:v>
                </c:pt>
                <c:pt idx="10">
                  <c:v>0.377123292388368</c:v>
                </c:pt>
                <c:pt idx="11">
                  <c:v>0.371465307519402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516440"/>
        <c:axId val="2020519416"/>
      </c:lineChart>
      <c:catAx>
        <c:axId val="2020516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2020519416"/>
        <c:crosses val="autoZero"/>
        <c:auto val="1"/>
        <c:lblAlgn val="ctr"/>
        <c:lblOffset val="100"/>
        <c:noMultiLvlLbl val="0"/>
      </c:catAx>
      <c:valAx>
        <c:axId val="202051941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2020516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image" Target="../media/image1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24</xdr:row>
      <xdr:rowOff>50800</xdr:rowOff>
    </xdr:from>
    <xdr:to>
      <xdr:col>6</xdr:col>
      <xdr:colOff>800100</xdr:colOff>
      <xdr:row>39</xdr:row>
      <xdr:rowOff>215900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40</xdr:row>
      <xdr:rowOff>38100</xdr:rowOff>
    </xdr:from>
    <xdr:to>
      <xdr:col>6</xdr:col>
      <xdr:colOff>787400</xdr:colOff>
      <xdr:row>55</xdr:row>
      <xdr:rowOff>190500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812800</xdr:colOff>
      <xdr:row>24</xdr:row>
      <xdr:rowOff>63500</xdr:rowOff>
    </xdr:from>
    <xdr:to>
      <xdr:col>15</xdr:col>
      <xdr:colOff>25400</xdr:colOff>
      <xdr:row>39</xdr:row>
      <xdr:rowOff>203200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812800</xdr:colOff>
      <xdr:row>40</xdr:row>
      <xdr:rowOff>38100</xdr:rowOff>
    </xdr:from>
    <xdr:to>
      <xdr:col>15</xdr:col>
      <xdr:colOff>25400</xdr:colOff>
      <xdr:row>55</xdr:row>
      <xdr:rowOff>190500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55</xdr:row>
      <xdr:rowOff>101600</xdr:rowOff>
    </xdr:from>
    <xdr:to>
      <xdr:col>3</xdr:col>
      <xdr:colOff>721766</xdr:colOff>
      <xdr:row>62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090400"/>
          <a:ext cx="4201566" cy="157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workbookViewId="0">
      <selection activeCell="A2" sqref="A2"/>
    </sheetView>
  </sheetViews>
  <sheetFormatPr baseColWidth="10" defaultRowHeight="18" x14ac:dyDescent="0"/>
  <cols>
    <col min="1" max="1" width="30.6640625" style="3" customWidth="1"/>
    <col min="2" max="2" width="4.1640625" style="3" customWidth="1"/>
    <col min="3" max="14" width="10.83203125" style="3"/>
    <col min="15" max="15" width="3.1640625" style="3" customWidth="1"/>
    <col min="16" max="16384" width="10.83203125" style="3"/>
  </cols>
  <sheetData>
    <row r="1" spans="1:15" ht="25">
      <c r="A1" s="16" t="s">
        <v>30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2"/>
      <c r="B4" s="2"/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 t="s">
        <v>23</v>
      </c>
      <c r="L4" s="1" t="s">
        <v>24</v>
      </c>
      <c r="M4" s="1" t="s">
        <v>25</v>
      </c>
      <c r="N4" s="1" t="s">
        <v>26</v>
      </c>
      <c r="O4" s="2"/>
    </row>
    <row r="5" spans="1:15" ht="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1" t="s">
        <v>0</v>
      </c>
      <c r="B6" s="2"/>
      <c r="C6" s="10">
        <v>134</v>
      </c>
      <c r="D6" s="11">
        <v>145</v>
      </c>
      <c r="E6" s="11">
        <v>157</v>
      </c>
      <c r="F6" s="11">
        <v>168.333333333333</v>
      </c>
      <c r="G6" s="11">
        <v>179.833333333333</v>
      </c>
      <c r="H6" s="11">
        <v>191.333333333333</v>
      </c>
      <c r="I6" s="11">
        <v>202.833333333333</v>
      </c>
      <c r="J6" s="11">
        <v>214.333333333333</v>
      </c>
      <c r="K6" s="11">
        <v>225.833333333333</v>
      </c>
      <c r="L6" s="11">
        <v>237.333333333333</v>
      </c>
      <c r="M6" s="11">
        <v>248.833333333333</v>
      </c>
      <c r="N6" s="14">
        <v>260.33333333333297</v>
      </c>
      <c r="O6" s="2"/>
    </row>
    <row r="7" spans="1:15">
      <c r="A7" s="1" t="s">
        <v>1</v>
      </c>
      <c r="B7" s="2"/>
      <c r="C7" s="12">
        <v>15</v>
      </c>
      <c r="D7" s="13">
        <v>17</v>
      </c>
      <c r="E7" s="13">
        <v>22</v>
      </c>
      <c r="F7" s="13">
        <v>25</v>
      </c>
      <c r="G7" s="13">
        <v>28.5</v>
      </c>
      <c r="H7" s="13">
        <v>32</v>
      </c>
      <c r="I7" s="13">
        <v>35.5</v>
      </c>
      <c r="J7" s="13">
        <v>39</v>
      </c>
      <c r="K7" s="13">
        <v>42.5</v>
      </c>
      <c r="L7" s="13">
        <v>46</v>
      </c>
      <c r="M7" s="13">
        <v>49.5</v>
      </c>
      <c r="N7" s="15">
        <v>53</v>
      </c>
      <c r="O7" s="2"/>
    </row>
    <row r="8" spans="1:15">
      <c r="A8" s="1" t="s">
        <v>2</v>
      </c>
      <c r="B8" s="2"/>
      <c r="C8" s="12">
        <v>12443</v>
      </c>
      <c r="D8" s="13">
        <v>14245</v>
      </c>
      <c r="E8" s="13">
        <v>16754</v>
      </c>
      <c r="F8" s="13">
        <v>18791.666666666701</v>
      </c>
      <c r="G8" s="13">
        <v>20947.166666666701</v>
      </c>
      <c r="H8" s="13">
        <v>23102.666666666701</v>
      </c>
      <c r="I8" s="13">
        <v>25258.166666666701</v>
      </c>
      <c r="J8" s="13">
        <v>27413.666666666701</v>
      </c>
      <c r="K8" s="13">
        <v>29569.166666666701</v>
      </c>
      <c r="L8" s="13">
        <v>31724.666666666701</v>
      </c>
      <c r="M8" s="13">
        <v>33880.166666666701</v>
      </c>
      <c r="N8" s="15">
        <v>36035.666666666701</v>
      </c>
      <c r="O8" s="2"/>
    </row>
    <row r="9" spans="1:15">
      <c r="A9" s="1" t="s">
        <v>3</v>
      </c>
      <c r="B9" s="2"/>
      <c r="C9" s="12">
        <v>855</v>
      </c>
      <c r="D9" s="13">
        <v>901</v>
      </c>
      <c r="E9" s="13">
        <v>910</v>
      </c>
      <c r="F9" s="13">
        <v>943.66666666666697</v>
      </c>
      <c r="G9" s="13">
        <v>971.16666666666697</v>
      </c>
      <c r="H9" s="13">
        <v>998.66666666666697</v>
      </c>
      <c r="I9" s="13">
        <v>1026.1666666666699</v>
      </c>
      <c r="J9" s="13">
        <v>1053.6666666666699</v>
      </c>
      <c r="K9" s="13">
        <v>1081.1666666666699</v>
      </c>
      <c r="L9" s="13">
        <v>1108.6666666666699</v>
      </c>
      <c r="M9" s="13">
        <v>1136.1666666666699</v>
      </c>
      <c r="N9" s="15">
        <v>1163.6666666666699</v>
      </c>
      <c r="O9" s="2"/>
    </row>
    <row r="10" spans="1:15">
      <c r="A10" s="1" t="s">
        <v>8</v>
      </c>
      <c r="B10" s="2"/>
      <c r="C10" s="12">
        <v>65845</v>
      </c>
      <c r="D10" s="13">
        <v>75023</v>
      </c>
      <c r="E10" s="13">
        <v>78024</v>
      </c>
      <c r="F10" s="13">
        <v>85143</v>
      </c>
      <c r="G10" s="13">
        <v>91232.5</v>
      </c>
      <c r="H10" s="13">
        <v>97322</v>
      </c>
      <c r="I10" s="13">
        <v>103411.5</v>
      </c>
      <c r="J10" s="13">
        <v>109501</v>
      </c>
      <c r="K10" s="13">
        <v>115590.5</v>
      </c>
      <c r="L10" s="13">
        <v>121680</v>
      </c>
      <c r="M10" s="13">
        <v>127769.5</v>
      </c>
      <c r="N10" s="15">
        <v>133859</v>
      </c>
      <c r="O10" s="2"/>
    </row>
    <row r="11" spans="1:15">
      <c r="A11" s="1" t="s">
        <v>4</v>
      </c>
      <c r="B11" s="2"/>
      <c r="C11" s="12">
        <v>6584</v>
      </c>
      <c r="D11" s="13">
        <v>7502</v>
      </c>
      <c r="E11" s="13">
        <v>7802</v>
      </c>
      <c r="F11" s="13">
        <v>8514</v>
      </c>
      <c r="G11" s="13">
        <v>9123</v>
      </c>
      <c r="H11" s="13">
        <v>9732</v>
      </c>
      <c r="I11" s="13">
        <v>10341</v>
      </c>
      <c r="J11" s="13">
        <v>10950</v>
      </c>
      <c r="K11" s="13">
        <v>11559</v>
      </c>
      <c r="L11" s="13">
        <v>12168</v>
      </c>
      <c r="M11" s="13">
        <v>12777</v>
      </c>
      <c r="N11" s="15">
        <v>13386</v>
      </c>
      <c r="O11" s="2"/>
    </row>
    <row r="12" spans="1:15">
      <c r="A12" s="1" t="s">
        <v>5</v>
      </c>
      <c r="B12" s="2"/>
      <c r="C12" s="12">
        <v>763</v>
      </c>
      <c r="D12" s="13">
        <v>825</v>
      </c>
      <c r="E12" s="13">
        <v>850</v>
      </c>
      <c r="F12" s="13">
        <v>899.66666666666697</v>
      </c>
      <c r="G12" s="13">
        <v>943.16666666666697</v>
      </c>
      <c r="H12" s="13">
        <v>986.66666666666697</v>
      </c>
      <c r="I12" s="13">
        <v>1001</v>
      </c>
      <c r="J12" s="13">
        <v>1020</v>
      </c>
      <c r="K12" s="13">
        <v>1000</v>
      </c>
      <c r="L12" s="13">
        <v>1010</v>
      </c>
      <c r="M12" s="13">
        <v>1050</v>
      </c>
      <c r="N12" s="15">
        <v>1090</v>
      </c>
      <c r="O12" s="2"/>
    </row>
    <row r="13" spans="1:15">
      <c r="A13" s="1" t="s">
        <v>6</v>
      </c>
      <c r="B13" s="2"/>
      <c r="C13" s="12">
        <v>87</v>
      </c>
      <c r="D13" s="13">
        <v>100</v>
      </c>
      <c r="E13" s="13">
        <v>111</v>
      </c>
      <c r="F13" s="13">
        <v>123.333333333333</v>
      </c>
      <c r="G13" s="13">
        <v>135.333333333333</v>
      </c>
      <c r="H13" s="13">
        <v>147.333333333333</v>
      </c>
      <c r="I13" s="13">
        <v>159.333333333333</v>
      </c>
      <c r="J13" s="13">
        <v>171.333333333333</v>
      </c>
      <c r="K13" s="13">
        <v>183.333333333333</v>
      </c>
      <c r="L13" s="13">
        <v>195.333333333333</v>
      </c>
      <c r="M13" s="13">
        <v>207.333333333333</v>
      </c>
      <c r="N13" s="15">
        <v>219.333333333333</v>
      </c>
      <c r="O13" s="2"/>
    </row>
    <row r="14" spans="1:15">
      <c r="A14" s="1" t="s">
        <v>7</v>
      </c>
      <c r="B14" s="2"/>
      <c r="C14" s="4">
        <v>23</v>
      </c>
      <c r="D14" s="5">
        <v>15</v>
      </c>
      <c r="E14" s="5">
        <v>18</v>
      </c>
      <c r="F14" s="5">
        <v>22</v>
      </c>
      <c r="G14" s="5">
        <v>20</v>
      </c>
      <c r="H14" s="5">
        <v>24</v>
      </c>
      <c r="I14" s="5">
        <v>26</v>
      </c>
      <c r="J14" s="5">
        <v>23</v>
      </c>
      <c r="K14" s="5">
        <v>28</v>
      </c>
      <c r="L14" s="5">
        <v>20</v>
      </c>
      <c r="M14" s="5">
        <v>27</v>
      </c>
      <c r="N14" s="6">
        <v>30</v>
      </c>
      <c r="O14" s="2"/>
    </row>
    <row r="15" spans="1:1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1" t="s">
        <v>10</v>
      </c>
      <c r="B17" s="7" t="s">
        <v>27</v>
      </c>
      <c r="C17" s="8">
        <f>C7/C6*100</f>
        <v>11.194029850746269</v>
      </c>
      <c r="D17" s="8">
        <f>D7/D6*100</f>
        <v>11.724137931034482</v>
      </c>
      <c r="E17" s="8">
        <f t="shared" ref="E17" si="0">E7/E6*100</f>
        <v>14.012738853503185</v>
      </c>
      <c r="F17" s="8">
        <f t="shared" ref="F17:N17" si="1">F7/F6*100</f>
        <v>14.851485148514881</v>
      </c>
      <c r="G17" s="8">
        <f t="shared" si="1"/>
        <v>15.848007414272502</v>
      </c>
      <c r="H17" s="8">
        <f t="shared" si="1"/>
        <v>16.724738675958218</v>
      </c>
      <c r="I17" s="8">
        <f t="shared" si="1"/>
        <v>17.502054231717366</v>
      </c>
      <c r="J17" s="8">
        <f t="shared" si="1"/>
        <v>18.195956454121333</v>
      </c>
      <c r="K17" s="8">
        <f t="shared" si="1"/>
        <v>18.819188191881945</v>
      </c>
      <c r="L17" s="8">
        <f t="shared" si="1"/>
        <v>19.38202247191014</v>
      </c>
      <c r="M17" s="8">
        <f t="shared" si="1"/>
        <v>19.892833221701302</v>
      </c>
      <c r="N17" s="8">
        <f t="shared" si="1"/>
        <v>20.358514724711934</v>
      </c>
      <c r="O17" s="2"/>
    </row>
    <row r="18" spans="1:15">
      <c r="A18" s="1" t="s">
        <v>9</v>
      </c>
      <c r="B18" s="7" t="s">
        <v>27</v>
      </c>
      <c r="C18" s="8">
        <f>C9/C8*100</f>
        <v>6.8713332797556852</v>
      </c>
      <c r="D18" s="8">
        <f>D9/D8*100</f>
        <v>6.3250263250263252</v>
      </c>
      <c r="E18" s="8">
        <f t="shared" ref="E18" si="2">E9/E8*100</f>
        <v>5.431538737018025</v>
      </c>
      <c r="F18" s="8">
        <f t="shared" ref="F18:N18" si="3">F9/F8*100</f>
        <v>5.0217294900221656</v>
      </c>
      <c r="G18" s="8">
        <f t="shared" si="3"/>
        <v>4.6362674347365935</v>
      </c>
      <c r="H18" s="8">
        <f t="shared" si="3"/>
        <v>4.3227333064004103</v>
      </c>
      <c r="I18" s="8">
        <f t="shared" si="3"/>
        <v>4.0627123900520701</v>
      </c>
      <c r="J18" s="8">
        <f t="shared" si="3"/>
        <v>3.8435816685108475</v>
      </c>
      <c r="K18" s="8">
        <f t="shared" si="3"/>
        <v>3.6563988388805972</v>
      </c>
      <c r="L18" s="8">
        <f t="shared" si="3"/>
        <v>3.4946519007291976</v>
      </c>
      <c r="M18" s="8">
        <f t="shared" si="3"/>
        <v>3.3534860611665689</v>
      </c>
      <c r="N18" s="8">
        <f t="shared" si="3"/>
        <v>3.2292080993830248</v>
      </c>
      <c r="O18" s="2"/>
    </row>
    <row r="19" spans="1:15">
      <c r="A19" s="1" t="s">
        <v>11</v>
      </c>
      <c r="B19" s="7" t="s">
        <v>28</v>
      </c>
      <c r="C19" s="9">
        <f>C10/C9</f>
        <v>77.011695906432749</v>
      </c>
      <c r="D19" s="9">
        <f>D10/D9</f>
        <v>83.266370699223089</v>
      </c>
      <c r="E19" s="9">
        <f t="shared" ref="E19" si="4">E10/E9</f>
        <v>85.740659340659334</v>
      </c>
      <c r="F19" s="9">
        <f t="shared" ref="F19:N19" si="5">F10/F9</f>
        <v>90.225715294948756</v>
      </c>
      <c r="G19" s="9">
        <f t="shared" si="5"/>
        <v>93.94113609061263</v>
      </c>
      <c r="H19" s="9">
        <f t="shared" si="5"/>
        <v>97.451935914552706</v>
      </c>
      <c r="I19" s="9">
        <f t="shared" si="5"/>
        <v>100.77456553516291</v>
      </c>
      <c r="J19" s="9">
        <f t="shared" si="5"/>
        <v>103.92375830433375</v>
      </c>
      <c r="K19" s="9">
        <f t="shared" si="5"/>
        <v>106.9127485740709</v>
      </c>
      <c r="L19" s="9">
        <f t="shared" si="5"/>
        <v>109.7534576067345</v>
      </c>
      <c r="M19" s="9">
        <f t="shared" si="5"/>
        <v>112.45665248643066</v>
      </c>
      <c r="N19" s="9">
        <f t="shared" si="5"/>
        <v>115.03208249785129</v>
      </c>
      <c r="O19" s="2"/>
    </row>
    <row r="20" spans="1:15">
      <c r="A20" s="1" t="s">
        <v>29</v>
      </c>
      <c r="B20" s="7" t="s">
        <v>28</v>
      </c>
      <c r="C20" s="9">
        <f>C11/C9</f>
        <v>7.7005847953216371</v>
      </c>
      <c r="D20" s="9">
        <f t="shared" ref="D20:N20" si="6">D11/D9</f>
        <v>8.3263041065482799</v>
      </c>
      <c r="E20" s="9">
        <f t="shared" si="6"/>
        <v>8.5736263736263734</v>
      </c>
      <c r="F20" s="9">
        <f t="shared" si="6"/>
        <v>9.0222536206287494</v>
      </c>
      <c r="G20" s="9">
        <f t="shared" si="6"/>
        <v>9.3938561867170041</v>
      </c>
      <c r="H20" s="9">
        <f t="shared" si="6"/>
        <v>9.7449933244325742</v>
      </c>
      <c r="I20" s="9">
        <f t="shared" si="6"/>
        <v>10.077310378431022</v>
      </c>
      <c r="J20" s="9">
        <f t="shared" si="6"/>
        <v>10.392280923758273</v>
      </c>
      <c r="K20" s="9">
        <f t="shared" si="6"/>
        <v>10.691228611068258</v>
      </c>
      <c r="L20" s="9">
        <f t="shared" si="6"/>
        <v>10.975345760673449</v>
      </c>
      <c r="M20" s="9">
        <f t="shared" si="6"/>
        <v>11.245709256271054</v>
      </c>
      <c r="N20" s="9">
        <f t="shared" si="6"/>
        <v>11.503294185047233</v>
      </c>
      <c r="O20" s="2"/>
    </row>
    <row r="21" spans="1:15">
      <c r="A21" s="1" t="s">
        <v>12</v>
      </c>
      <c r="B21" s="7" t="s">
        <v>27</v>
      </c>
      <c r="C21" s="8">
        <f>C11/C10*100</f>
        <v>9.9992406408990799</v>
      </c>
      <c r="D21" s="8">
        <f>D11/D10*100</f>
        <v>9.9996001226290598</v>
      </c>
      <c r="E21" s="8">
        <f>E11/E10*100</f>
        <v>9.9994873372295707</v>
      </c>
      <c r="F21" s="8">
        <f t="shared" ref="F21:N21" si="7">F11/F10*100</f>
        <v>9.9996476515979005</v>
      </c>
      <c r="G21" s="8">
        <f t="shared" si="7"/>
        <v>9.9997259748444911</v>
      </c>
      <c r="H21" s="8">
        <f t="shared" si="7"/>
        <v>9.9997944966194705</v>
      </c>
      <c r="I21" s="8">
        <f t="shared" si="7"/>
        <v>9.9998549484341677</v>
      </c>
      <c r="J21" s="8">
        <f t="shared" si="7"/>
        <v>9.9999086766330905</v>
      </c>
      <c r="K21" s="8">
        <f t="shared" si="7"/>
        <v>9.9999567438500563</v>
      </c>
      <c r="L21" s="8">
        <f t="shared" si="7"/>
        <v>10</v>
      </c>
      <c r="M21" s="8">
        <f t="shared" si="7"/>
        <v>10.000039132969917</v>
      </c>
      <c r="N21" s="8">
        <f t="shared" si="7"/>
        <v>10.00007470547367</v>
      </c>
      <c r="O21" s="2"/>
    </row>
    <row r="22" spans="1:15">
      <c r="A22" s="1" t="s">
        <v>13</v>
      </c>
      <c r="B22" s="7" t="s">
        <v>27</v>
      </c>
      <c r="C22" s="8">
        <f>C12/C9*100</f>
        <v>89.239766081871338</v>
      </c>
      <c r="D22" s="8">
        <f>D12/D9*100</f>
        <v>91.564927857935629</v>
      </c>
      <c r="E22" s="8">
        <f>E12/E9*100</f>
        <v>93.406593406593402</v>
      </c>
      <c r="F22" s="8">
        <f t="shared" ref="F22:N22" si="8">F12/F9*100</f>
        <v>95.337336630166021</v>
      </c>
      <c r="G22" s="8">
        <f t="shared" si="8"/>
        <v>97.116869744293808</v>
      </c>
      <c r="H22" s="8">
        <f t="shared" si="8"/>
        <v>98.798397863818423</v>
      </c>
      <c r="I22" s="8">
        <f t="shared" si="8"/>
        <v>97.547506902712058</v>
      </c>
      <c r="J22" s="8">
        <f t="shared" si="8"/>
        <v>96.804808604871567</v>
      </c>
      <c r="K22" s="8">
        <f t="shared" si="8"/>
        <v>92.492677663018057</v>
      </c>
      <c r="L22" s="8">
        <f t="shared" si="8"/>
        <v>91.100420926037017</v>
      </c>
      <c r="M22" s="8">
        <f t="shared" si="8"/>
        <v>92.416018776587677</v>
      </c>
      <c r="N22" s="8">
        <f t="shared" si="8"/>
        <v>93.669435691778602</v>
      </c>
      <c r="O22" s="2"/>
    </row>
    <row r="23" spans="1:15">
      <c r="A23" s="1" t="s">
        <v>14</v>
      </c>
      <c r="B23" s="7" t="s">
        <v>28</v>
      </c>
      <c r="C23" s="9">
        <f>C11/C8</f>
        <v>0.52913284577674191</v>
      </c>
      <c r="D23" s="9">
        <f>D11/D8</f>
        <v>0.52664092664092665</v>
      </c>
      <c r="E23" s="9">
        <f>E11/E8</f>
        <v>0.4656798376507103</v>
      </c>
      <c r="F23" s="9">
        <f t="shared" ref="F23:N23" si="9">F11/F8</f>
        <v>0.4530731707317065</v>
      </c>
      <c r="G23" s="9">
        <f t="shared" si="9"/>
        <v>0.4355242952507492</v>
      </c>
      <c r="H23" s="9">
        <f t="shared" si="9"/>
        <v>0.42125007214174348</v>
      </c>
      <c r="I23" s="9">
        <f t="shared" si="9"/>
        <v>0.40941213732852028</v>
      </c>
      <c r="J23" s="9">
        <f t="shared" si="9"/>
        <v>0.39943580452572269</v>
      </c>
      <c r="K23" s="9">
        <f t="shared" si="9"/>
        <v>0.39091395879717</v>
      </c>
      <c r="L23" s="9">
        <f t="shared" si="9"/>
        <v>0.38355012923697607</v>
      </c>
      <c r="M23" s="9">
        <f t="shared" si="9"/>
        <v>0.37712329238836845</v>
      </c>
      <c r="N23" s="9">
        <f t="shared" si="9"/>
        <v>0.37146530751940171</v>
      </c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pageMargins left="0.75" right="0.75" top="1" bottom="1" header="0.5" footer="0.5"/>
  <ignoredErrors>
    <ignoredError sqref="C19:D19" formula="1"/>
    <ignoredError sqref="E17:E18 E21:E23" evalError="1"/>
    <ignoredError sqref="E19" evalError="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Rozensky</dc:creator>
  <cp:lastModifiedBy>Mario Rozensky</cp:lastModifiedBy>
  <dcterms:created xsi:type="dcterms:W3CDTF">2015-02-09T15:54:51Z</dcterms:created>
  <dcterms:modified xsi:type="dcterms:W3CDTF">2015-02-25T07:41:30Z</dcterms:modified>
</cp:coreProperties>
</file>